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AAD88937-5D4C-41C7-9132-283A5D1F826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L89" i="1"/>
  <c r="L100" i="1" s="1"/>
  <c r="J89" i="1"/>
  <c r="J100" i="1" s="1"/>
  <c r="I89" i="1"/>
  <c r="I100" i="1" s="1"/>
  <c r="H89" i="1"/>
  <c r="H100" i="1" s="1"/>
  <c r="G89" i="1"/>
  <c r="G100" i="1" s="1"/>
  <c r="F100" i="1"/>
  <c r="B81" i="1"/>
  <c r="A81" i="1"/>
  <c r="L80" i="1"/>
  <c r="J80" i="1"/>
  <c r="I80" i="1"/>
  <c r="H80" i="1"/>
  <c r="G80" i="1"/>
  <c r="B71" i="1"/>
  <c r="L70" i="1"/>
  <c r="L81" i="1" s="1"/>
  <c r="J70" i="1"/>
  <c r="I70" i="1"/>
  <c r="I81" i="1" s="1"/>
  <c r="H70" i="1"/>
  <c r="G70" i="1"/>
  <c r="G81" i="1" s="1"/>
  <c r="F81" i="1"/>
  <c r="B62" i="1"/>
  <c r="A62" i="1"/>
  <c r="L61" i="1"/>
  <c r="J61" i="1"/>
  <c r="I61" i="1"/>
  <c r="H61" i="1"/>
  <c r="G61" i="1"/>
  <c r="B52" i="1"/>
  <c r="L51" i="1"/>
  <c r="L62" i="1" s="1"/>
  <c r="J51" i="1"/>
  <c r="I51" i="1"/>
  <c r="H51" i="1"/>
  <c r="H62" i="1" s="1"/>
  <c r="G51" i="1"/>
  <c r="G62" i="1" s="1"/>
  <c r="F62" i="1"/>
  <c r="B43" i="1"/>
  <c r="A43" i="1"/>
  <c r="L42" i="1"/>
  <c r="J42" i="1"/>
  <c r="I42" i="1"/>
  <c r="H42" i="1"/>
  <c r="G42" i="1"/>
  <c r="F43" i="1"/>
  <c r="B33" i="1"/>
  <c r="L32" i="1"/>
  <c r="L43" i="1" s="1"/>
  <c r="J32" i="1"/>
  <c r="J43" i="1" s="1"/>
  <c r="I32" i="1"/>
  <c r="I43" i="1" s="1"/>
  <c r="H43" i="1"/>
  <c r="G32" i="1"/>
  <c r="G43" i="1" s="1"/>
  <c r="B24" i="1"/>
  <c r="A24" i="1"/>
  <c r="L23" i="1"/>
  <c r="L24" i="1" s="1"/>
  <c r="L196" i="1" s="1"/>
  <c r="B14" i="1"/>
  <c r="J24" i="1"/>
  <c r="I24" i="1"/>
  <c r="H24" i="1"/>
  <c r="G24" i="1"/>
  <c r="F24" i="1"/>
  <c r="J81" i="1" l="1"/>
  <c r="J62" i="1"/>
  <c r="H81" i="1"/>
  <c r="I62" i="1"/>
  <c r="I196" i="1" s="1"/>
  <c r="G196" i="1"/>
  <c r="J196" i="1"/>
  <c r="H196" i="1"/>
  <c r="F196" i="1"/>
</calcChain>
</file>

<file path=xl/sharedStrings.xml><?xml version="1.0" encoding="utf-8"?>
<sst xmlns="http://schemas.openxmlformats.org/spreadsheetml/2006/main" count="254" uniqueCount="87">
  <si>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</si>
  <si>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</si>
  <si>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</si>
  <si>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</si>
  <si>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</si>
  <si>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</si>
  <si>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</si>
  <si>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</si>
  <si>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</si>
  <si>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</si>
  <si>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</si>
  <si>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</si>
  <si>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</si>
  <si>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</si>
  <si>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</si>
  <si>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</si>
  <si>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</si>
  <si>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</si>
  <si>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</si>
  <si>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</si>
  <si>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</si>
  <si>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</si>
  <si>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</si>
  <si>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</si>
  <si>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</si>
  <si>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</si>
  <si>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</si>
  <si>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</si>
  <si>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</si>
  <si>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</si>
  <si>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</si>
  <si>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</si>
  <si>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</si>
  <si>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</si>
  <si>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</si>
  <si>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</si>
  <si>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</si>
  <si>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</si>
  <si>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Ореховская СОШ</t>
  </si>
  <si>
    <t>7-11 ,11-18 лет</t>
  </si>
  <si>
    <t>каша "дружба" с маслом</t>
  </si>
  <si>
    <t>200\10</t>
  </si>
  <si>
    <t>какао с молоком</t>
  </si>
  <si>
    <t>бутерброд с маслом</t>
  </si>
  <si>
    <t>25\10</t>
  </si>
  <si>
    <t>мандарин</t>
  </si>
  <si>
    <t>сыр порциями</t>
  </si>
  <si>
    <t>печенье</t>
  </si>
  <si>
    <t>ПР</t>
  </si>
  <si>
    <t>суп крестьянский на к\б со сметаной</t>
  </si>
  <si>
    <t>250\10</t>
  </si>
  <si>
    <t>макароны отварные</t>
  </si>
  <si>
    <t>напиток витаминный "витошка"</t>
  </si>
  <si>
    <t>яблоко</t>
  </si>
  <si>
    <t>котлета рубленая из птицы с соусом польским</t>
  </si>
  <si>
    <t>100\30</t>
  </si>
  <si>
    <t>директор</t>
  </si>
  <si>
    <t>Скоморохова С.В.</t>
  </si>
  <si>
    <t>омлет паровой с маслом</t>
  </si>
  <si>
    <t>чай с лимоном и сахаром</t>
  </si>
  <si>
    <t>200\7</t>
  </si>
  <si>
    <t>апельсин</t>
  </si>
  <si>
    <t>борщ на м\к бульоне со сметаной</t>
  </si>
  <si>
    <t>рыба тушенная с овощами со сметанным соусом</t>
  </si>
  <si>
    <t>80\30</t>
  </si>
  <si>
    <t>пюре картофельное</t>
  </si>
  <si>
    <t>кисель витаминный "валетек"</t>
  </si>
  <si>
    <t>каша рисовая с маслом</t>
  </si>
  <si>
    <t>кофейный напиток на молоке</t>
  </si>
  <si>
    <t>яблоки свежие</t>
  </si>
  <si>
    <t>шоколад</t>
  </si>
  <si>
    <t>суп картофельный с бобовыми на к\б</t>
  </si>
  <si>
    <t>котлета мясная с томатным соусом</t>
  </si>
  <si>
    <t>гречка отварная</t>
  </si>
  <si>
    <t>компот из свежих яблок</t>
  </si>
  <si>
    <t>каша манная с маслом</t>
  </si>
  <si>
    <t>чай с сахаром</t>
  </si>
  <si>
    <t>щи со сметаной на м\б</t>
  </si>
  <si>
    <t>котлета рыбная со сметанным соусом</t>
  </si>
  <si>
    <t>рис отварной</t>
  </si>
  <si>
    <t>напиток из плодов шиповника</t>
  </si>
  <si>
    <t>пирожки с рисом и яйцом</t>
  </si>
  <si>
    <t>блины со сгущенным молоком</t>
  </si>
  <si>
    <t>150\20</t>
  </si>
  <si>
    <t>суп с крупой и с мясными фрикадельками</t>
  </si>
  <si>
    <t>запеканка картофельная с отварным мясом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</si>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</sst>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73" activePane="bottomRight" state="frozen"/>
      <selection pane="topRight" activeCell="E1" sqref="E1"/>
      <selection pane="bottomLeft" activeCell="A6" sqref="A6"/>
      <selection pane="bottomRight" activeCell="A185" sqref="A18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38</v>
      </c>
      <c r="D1" s="51"/>
      <c r="E1" s="51"/>
      <c r="F1" s="12" t="s">
        <v>15</v>
      </c>
      <c r="G1" s="2" t="s">
        <v>16</v>
      </c>
      <c r="H1" s="52" t="s">
        <v>56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17</v>
      </c>
      <c r="H2" s="52" t="s">
        <v>57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39</v>
      </c>
      <c r="G3" s="2" t="s">
        <v>18</v>
      </c>
      <c r="H3" s="48">
        <v>20</v>
      </c>
      <c r="I3" s="48">
        <v>11</v>
      </c>
      <c r="J3" s="49">
        <v>2023</v>
      </c>
      <c r="K3" s="1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4</v>
      </c>
      <c r="B6" s="21">
        <v>1</v>
      </c>
      <c r="C6" s="22" t="s">
        <v>19</v>
      </c>
      <c r="D6" s="5" t="s">
        <v>20</v>
      </c>
      <c r="E6" s="39" t="s">
        <v>40</v>
      </c>
      <c r="F6" s="40" t="s">
        <v>41</v>
      </c>
      <c r="G6" s="40">
        <v>3.3</v>
      </c>
      <c r="H6" s="40">
        <v>8.6</v>
      </c>
      <c r="I6" s="40">
        <v>14.5</v>
      </c>
      <c r="J6" s="40">
        <v>183.4</v>
      </c>
      <c r="K6" s="41">
        <v>175</v>
      </c>
      <c r="L6" s="40">
        <v>18.16</v>
      </c>
    </row>
    <row r="7" spans="1:12" ht="15" x14ac:dyDescent="0.25">
      <c r="A7" s="23"/>
      <c r="B7" s="15"/>
      <c r="C7" s="11"/>
      <c r="D7" s="6"/>
      <c r="E7" s="42" t="s">
        <v>46</v>
      </c>
      <c r="F7" s="43">
        <v>20</v>
      </c>
      <c r="G7" s="43">
        <v>4.6399999999999997</v>
      </c>
      <c r="H7" s="43">
        <v>5.9</v>
      </c>
      <c r="I7" s="43"/>
      <c r="J7" s="43">
        <v>71.66</v>
      </c>
      <c r="K7" s="44">
        <v>15</v>
      </c>
      <c r="L7" s="43">
        <v>14.1</v>
      </c>
    </row>
    <row r="8" spans="1:12" ht="15" x14ac:dyDescent="0.25">
      <c r="A8" s="23"/>
      <c r="B8" s="15"/>
      <c r="C8" s="11"/>
      <c r="D8" s="7" t="s">
        <v>21</v>
      </c>
      <c r="E8" s="42" t="s">
        <v>42</v>
      </c>
      <c r="F8" s="43">
        <v>200</v>
      </c>
      <c r="G8" s="43">
        <v>3.78</v>
      </c>
      <c r="H8" s="43">
        <v>0.67</v>
      </c>
      <c r="I8" s="43">
        <v>25.89</v>
      </c>
      <c r="J8" s="43">
        <v>125.11</v>
      </c>
      <c r="K8" s="44">
        <v>382</v>
      </c>
      <c r="L8" s="43">
        <v>10.49</v>
      </c>
    </row>
    <row r="9" spans="1:12" ht="15" x14ac:dyDescent="0.25">
      <c r="A9" s="23"/>
      <c r="B9" s="15"/>
      <c r="C9" s="11"/>
      <c r="D9" s="7" t="s">
        <v>22</v>
      </c>
      <c r="E9" s="42" t="s">
        <v>43</v>
      </c>
      <c r="F9" s="43" t="s">
        <v>44</v>
      </c>
      <c r="G9" s="43">
        <v>5.8</v>
      </c>
      <c r="H9" s="43">
        <v>8.3000000000000007</v>
      </c>
      <c r="I9" s="43">
        <v>14.83</v>
      </c>
      <c r="J9" s="43">
        <v>157</v>
      </c>
      <c r="K9" s="44">
        <v>3</v>
      </c>
      <c r="L9" s="43">
        <v>8.2100000000000009</v>
      </c>
    </row>
    <row r="10" spans="1:12" ht="15" x14ac:dyDescent="0.25">
      <c r="A10" s="23"/>
      <c r="B10" s="15"/>
      <c r="C10" s="11"/>
      <c r="D10" s="7" t="s">
        <v>23</v>
      </c>
      <c r="E10" s="42" t="s">
        <v>45</v>
      </c>
      <c r="F10" s="43">
        <v>100</v>
      </c>
      <c r="G10" s="43">
        <v>1.92</v>
      </c>
      <c r="H10" s="43">
        <v>0.42</v>
      </c>
      <c r="I10" s="43">
        <v>17.36</v>
      </c>
      <c r="J10" s="43">
        <v>81</v>
      </c>
      <c r="K10" s="44">
        <v>338</v>
      </c>
      <c r="L10" s="43">
        <v>19.07</v>
      </c>
    </row>
    <row r="11" spans="1:12" ht="15" x14ac:dyDescent="0.25">
      <c r="A11" s="23"/>
      <c r="B11" s="15"/>
      <c r="C11" s="11"/>
      <c r="D11" s="6"/>
      <c r="E11" s="42" t="s">
        <v>47</v>
      </c>
      <c r="F11" s="43">
        <v>32</v>
      </c>
      <c r="G11" s="43">
        <v>1.7</v>
      </c>
      <c r="H11" s="43">
        <v>2.2599999999999998</v>
      </c>
      <c r="I11" s="43">
        <v>3.08</v>
      </c>
      <c r="J11" s="43">
        <v>82.9</v>
      </c>
      <c r="K11" s="44" t="s">
        <v>48</v>
      </c>
      <c r="L11" s="43">
        <v>10.5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v>597</v>
      </c>
      <c r="G13" s="19">
        <v>21.14</v>
      </c>
      <c r="H13" s="19">
        <v>26.15</v>
      </c>
      <c r="I13" s="19">
        <v>75.66</v>
      </c>
      <c r="J13" s="19">
        <v>701.07</v>
      </c>
      <c r="K13" s="25"/>
      <c r="L13" s="19">
        <v>80.53</v>
      </c>
    </row>
    <row r="14" spans="1:12" ht="15" x14ac:dyDescent="0.25">
      <c r="A14" s="26">
        <v>4</v>
      </c>
      <c r="B14" s="13">
        <f>B6</f>
        <v>1</v>
      </c>
      <c r="C14" s="10" t="s">
        <v>24</v>
      </c>
      <c r="D14" s="7" t="s">
        <v>25</v>
      </c>
      <c r="E14" s="42" t="s">
        <v>53</v>
      </c>
      <c r="F14" s="43">
        <v>100</v>
      </c>
      <c r="G14" s="43">
        <v>0.6</v>
      </c>
      <c r="H14" s="43">
        <v>0.6</v>
      </c>
      <c r="I14" s="43">
        <v>13.5</v>
      </c>
      <c r="J14" s="43">
        <v>66.599999999999994</v>
      </c>
      <c r="K14" s="44">
        <v>338</v>
      </c>
      <c r="L14" s="43">
        <v>18.45</v>
      </c>
    </row>
    <row r="15" spans="1:12" ht="15" x14ac:dyDescent="0.25">
      <c r="A15" s="23"/>
      <c r="B15" s="15"/>
      <c r="C15" s="11"/>
      <c r="D15" s="7" t="s">
        <v>26</v>
      </c>
      <c r="E15" s="42" t="s">
        <v>49</v>
      </c>
      <c r="F15" s="43" t="s">
        <v>50</v>
      </c>
      <c r="G15" s="43">
        <v>1.8</v>
      </c>
      <c r="H15" s="43">
        <v>4.9000000000000004</v>
      </c>
      <c r="I15" s="43">
        <v>14.3</v>
      </c>
      <c r="J15" s="43">
        <v>108.5</v>
      </c>
      <c r="K15" s="44">
        <v>80</v>
      </c>
      <c r="L15" s="43">
        <v>12.95</v>
      </c>
    </row>
    <row r="16" spans="1:12" ht="15" x14ac:dyDescent="0.25">
      <c r="A16" s="23"/>
      <c r="B16" s="15"/>
      <c r="C16" s="11"/>
      <c r="D16" s="7" t="s">
        <v>27</v>
      </c>
      <c r="E16" s="42" t="s">
        <v>54</v>
      </c>
      <c r="F16" s="43" t="s">
        <v>55</v>
      </c>
      <c r="G16" s="43">
        <v>15.2</v>
      </c>
      <c r="H16" s="43">
        <v>13.6</v>
      </c>
      <c r="I16" s="43">
        <v>1.2</v>
      </c>
      <c r="J16" s="43">
        <v>237.2</v>
      </c>
      <c r="K16" s="44">
        <v>295</v>
      </c>
      <c r="L16" s="43">
        <v>51.81</v>
      </c>
    </row>
    <row r="17" spans="1:12" ht="15" x14ac:dyDescent="0.25">
      <c r="A17" s="23"/>
      <c r="B17" s="15"/>
      <c r="C17" s="11"/>
      <c r="D17" s="7" t="s">
        <v>28</v>
      </c>
      <c r="E17" s="42" t="s">
        <v>51</v>
      </c>
      <c r="F17" s="43">
        <v>200</v>
      </c>
      <c r="G17" s="43">
        <v>7.14</v>
      </c>
      <c r="H17" s="43">
        <v>10.5</v>
      </c>
      <c r="I17" s="43">
        <v>39.9</v>
      </c>
      <c r="J17" s="43">
        <v>282.66000000000003</v>
      </c>
      <c r="K17" s="44">
        <v>309</v>
      </c>
      <c r="L17" s="43">
        <v>8.68</v>
      </c>
    </row>
    <row r="18" spans="1:12" ht="15" x14ac:dyDescent="0.25">
      <c r="A18" s="23"/>
      <c r="B18" s="15"/>
      <c r="C18" s="11"/>
      <c r="D18" s="7" t="s">
        <v>29</v>
      </c>
      <c r="E18" s="42" t="s">
        <v>52</v>
      </c>
      <c r="F18" s="43">
        <v>200</v>
      </c>
      <c r="G18" s="43">
        <v>0.42</v>
      </c>
      <c r="H18" s="43"/>
      <c r="I18" s="43">
        <v>20.97</v>
      </c>
      <c r="J18" s="43">
        <v>85.56</v>
      </c>
      <c r="K18" s="44">
        <v>395</v>
      </c>
      <c r="L18" s="43">
        <v>8.14</v>
      </c>
    </row>
    <row r="19" spans="1:12" ht="15" x14ac:dyDescent="0.25">
      <c r="A19" s="23"/>
      <c r="B19" s="15"/>
      <c r="C19" s="11"/>
      <c r="D19" s="7" t="s">
        <v>30</v>
      </c>
      <c r="E19" s="42"/>
      <c r="F19" s="43">
        <v>50</v>
      </c>
      <c r="G19" s="43">
        <v>3.36</v>
      </c>
      <c r="H19" s="43">
        <v>0.66</v>
      </c>
      <c r="I19" s="43">
        <v>1.44</v>
      </c>
      <c r="J19" s="43">
        <v>137.94</v>
      </c>
      <c r="K19" s="44" t="s">
        <v>48</v>
      </c>
      <c r="L19" s="43">
        <v>2.9</v>
      </c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v>940</v>
      </c>
      <c r="G23" s="19">
        <v>49.66</v>
      </c>
      <c r="H23" s="19">
        <v>30.26</v>
      </c>
      <c r="I23" s="19">
        <v>91.31</v>
      </c>
      <c r="J23" s="19">
        <v>918.46</v>
      </c>
      <c r="K23" s="25"/>
      <c r="L23" s="19">
        <f t="shared" ref="L23" si="0">SUM(L14:L22)</f>
        <v>102.93000000000002</v>
      </c>
    </row>
    <row r="24" spans="1:12" ht="15" x14ac:dyDescent="0.2">
      <c r="A24" s="29">
        <f>A6</f>
        <v>4</v>
      </c>
      <c r="B24" s="30">
        <f>B6</f>
        <v>1</v>
      </c>
      <c r="C24" s="53" t="s">
        <v>4</v>
      </c>
      <c r="D24" s="54"/>
      <c r="E24" s="31"/>
      <c r="F24" s="32">
        <f>F13+F23</f>
        <v>1537</v>
      </c>
      <c r="G24" s="32">
        <f t="shared" ref="G24:J24" si="1">G13+G23</f>
        <v>70.8</v>
      </c>
      <c r="H24" s="32">
        <f t="shared" si="1"/>
        <v>56.41</v>
      </c>
      <c r="I24" s="32">
        <f t="shared" si="1"/>
        <v>166.97</v>
      </c>
      <c r="J24" s="32">
        <f t="shared" si="1"/>
        <v>1619.5300000000002</v>
      </c>
      <c r="K24" s="32"/>
      <c r="L24" s="32">
        <f t="shared" ref="L24" si="2">L13+L23</f>
        <v>183.46000000000004</v>
      </c>
    </row>
    <row r="25" spans="1:12" ht="15" x14ac:dyDescent="0.25">
      <c r="A25" s="14">
        <v>4</v>
      </c>
      <c r="B25" s="15">
        <v>2</v>
      </c>
      <c r="C25" s="22" t="s">
        <v>19</v>
      </c>
      <c r="D25" s="5" t="s">
        <v>20</v>
      </c>
      <c r="E25" s="39" t="s">
        <v>58</v>
      </c>
      <c r="F25" s="40">
        <v>120</v>
      </c>
      <c r="G25" s="40">
        <v>8.4499999999999993</v>
      </c>
      <c r="H25" s="40">
        <v>8.2799999999999994</v>
      </c>
      <c r="I25" s="40">
        <v>2.48</v>
      </c>
      <c r="J25" s="40">
        <v>160.78</v>
      </c>
      <c r="K25" s="41">
        <v>215</v>
      </c>
      <c r="L25" s="40">
        <v>30.24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 t="s">
        <v>59</v>
      </c>
      <c r="F27" s="43" t="s">
        <v>60</v>
      </c>
      <c r="G27" s="43">
        <v>0.53</v>
      </c>
      <c r="H27" s="43"/>
      <c r="I27" s="43">
        <v>9.6</v>
      </c>
      <c r="J27" s="43">
        <v>41.6</v>
      </c>
      <c r="K27" s="44">
        <v>377</v>
      </c>
      <c r="L27" s="43">
        <v>4.6500000000000004</v>
      </c>
    </row>
    <row r="28" spans="1:12" ht="15" x14ac:dyDescent="0.25">
      <c r="A28" s="14"/>
      <c r="B28" s="15"/>
      <c r="C28" s="11"/>
      <c r="D28" s="7" t="s">
        <v>22</v>
      </c>
      <c r="E28" s="42"/>
      <c r="F28" s="43">
        <v>25</v>
      </c>
      <c r="G28" s="43">
        <v>3.16</v>
      </c>
      <c r="H28" s="43">
        <v>0.4</v>
      </c>
      <c r="I28" s="43">
        <v>19.32</v>
      </c>
      <c r="J28" s="43">
        <v>93.52</v>
      </c>
      <c r="K28" s="44" t="s">
        <v>48</v>
      </c>
      <c r="L28" s="43">
        <v>1.45</v>
      </c>
    </row>
    <row r="29" spans="1:12" ht="15" x14ac:dyDescent="0.25">
      <c r="A29" s="14"/>
      <c r="B29" s="15"/>
      <c r="C29" s="11"/>
      <c r="D29" s="7" t="s">
        <v>23</v>
      </c>
      <c r="E29" s="42" t="s">
        <v>61</v>
      </c>
      <c r="F29" s="43">
        <v>150</v>
      </c>
      <c r="G29" s="43">
        <v>1.92</v>
      </c>
      <c r="H29" s="43">
        <v>0.42</v>
      </c>
      <c r="I29" s="43">
        <v>17.36</v>
      </c>
      <c r="J29" s="43">
        <v>81</v>
      </c>
      <c r="K29" s="44">
        <v>338</v>
      </c>
      <c r="L29" s="43">
        <v>84.15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v>502</v>
      </c>
      <c r="G32" s="19">
        <f t="shared" ref="G32" si="3">SUM(G25:G31)</f>
        <v>14.059999999999999</v>
      </c>
      <c r="H32" s="19">
        <v>9.27</v>
      </c>
      <c r="I32" s="19">
        <f t="shared" ref="I32" si="4">SUM(I25:I31)</f>
        <v>48.76</v>
      </c>
      <c r="J32" s="19">
        <f t="shared" ref="J32:L32" si="5">SUM(J25:J31)</f>
        <v>376.9</v>
      </c>
      <c r="K32" s="25"/>
      <c r="L32" s="19">
        <f t="shared" si="5"/>
        <v>120.49000000000001</v>
      </c>
    </row>
    <row r="33" spans="1:12" ht="15" x14ac:dyDescent="0.25">
      <c r="A33" s="13">
        <v>4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 t="s">
        <v>62</v>
      </c>
      <c r="F34" s="43" t="s">
        <v>50</v>
      </c>
      <c r="G34" s="43">
        <v>7.5</v>
      </c>
      <c r="H34" s="43">
        <v>5.4</v>
      </c>
      <c r="I34" s="43">
        <v>12</v>
      </c>
      <c r="J34" s="43">
        <v>144.6</v>
      </c>
      <c r="K34" s="44">
        <v>87</v>
      </c>
      <c r="L34" s="43">
        <v>20.239999999999998</v>
      </c>
    </row>
    <row r="35" spans="1:12" ht="15" x14ac:dyDescent="0.25">
      <c r="A35" s="14"/>
      <c r="B35" s="15"/>
      <c r="C35" s="11"/>
      <c r="D35" s="7" t="s">
        <v>27</v>
      </c>
      <c r="E35" s="42" t="s">
        <v>63</v>
      </c>
      <c r="F35" s="43" t="s">
        <v>64</v>
      </c>
      <c r="G35" s="43">
        <v>12.13</v>
      </c>
      <c r="H35" s="43">
        <v>2.93</v>
      </c>
      <c r="I35" s="43">
        <v>1.5</v>
      </c>
      <c r="J35" s="43">
        <v>80.930000000000007</v>
      </c>
      <c r="K35" s="44">
        <v>229</v>
      </c>
      <c r="L35" s="43">
        <v>45.84</v>
      </c>
    </row>
    <row r="36" spans="1:12" ht="15" x14ac:dyDescent="0.25">
      <c r="A36" s="14"/>
      <c r="B36" s="15"/>
      <c r="C36" s="11"/>
      <c r="D36" s="7" t="s">
        <v>28</v>
      </c>
      <c r="E36" s="42" t="s">
        <v>65</v>
      </c>
      <c r="F36" s="43">
        <v>200</v>
      </c>
      <c r="G36" s="43">
        <v>4.0999999999999996</v>
      </c>
      <c r="H36" s="43">
        <v>3.1</v>
      </c>
      <c r="I36" s="43">
        <v>1.9</v>
      </c>
      <c r="J36" s="43">
        <v>146.30000000000001</v>
      </c>
      <c r="K36" s="44">
        <v>312</v>
      </c>
      <c r="L36" s="43">
        <v>8.26</v>
      </c>
    </row>
    <row r="37" spans="1:12" ht="15" x14ac:dyDescent="0.25">
      <c r="A37" s="14"/>
      <c r="B37" s="15"/>
      <c r="C37" s="11"/>
      <c r="D37" s="7" t="s">
        <v>29</v>
      </c>
      <c r="E37" s="42" t="s">
        <v>66</v>
      </c>
      <c r="F37" s="43">
        <v>200</v>
      </c>
      <c r="G37" s="43">
        <v>0.44</v>
      </c>
      <c r="H37" s="43">
        <v>7.0000000000000007E-2</v>
      </c>
      <c r="I37" s="43">
        <v>28.1</v>
      </c>
      <c r="J37" s="43">
        <v>139.51</v>
      </c>
      <c r="K37" s="44">
        <v>350</v>
      </c>
      <c r="L37" s="43">
        <v>8.16</v>
      </c>
    </row>
    <row r="38" spans="1:12" ht="15" x14ac:dyDescent="0.25">
      <c r="A38" s="14"/>
      <c r="B38" s="15"/>
      <c r="C38" s="11"/>
      <c r="D38" s="7" t="s">
        <v>30</v>
      </c>
      <c r="E38" s="42"/>
      <c r="F38" s="43">
        <v>50</v>
      </c>
      <c r="G38" s="43">
        <v>3.36</v>
      </c>
      <c r="H38" s="43">
        <v>0.66</v>
      </c>
      <c r="I38" s="43">
        <v>1.44</v>
      </c>
      <c r="J38" s="43">
        <v>137.94</v>
      </c>
      <c r="K38" s="44" t="s">
        <v>48</v>
      </c>
      <c r="L38" s="43">
        <v>2.9</v>
      </c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v>820</v>
      </c>
      <c r="G42" s="19">
        <f t="shared" ref="G42" si="6">SUM(G33:G41)</f>
        <v>27.530000000000005</v>
      </c>
      <c r="H42" s="19">
        <f t="shared" ref="H42" si="7">SUM(H33:H41)</f>
        <v>12.16</v>
      </c>
      <c r="I42" s="19">
        <f t="shared" ref="I42" si="8">SUM(I33:I41)</f>
        <v>44.94</v>
      </c>
      <c r="J42" s="19">
        <f t="shared" ref="J42:L42" si="9">SUM(J33:J41)</f>
        <v>649.28</v>
      </c>
      <c r="K42" s="25"/>
      <c r="L42" s="19">
        <f t="shared" si="9"/>
        <v>85.4</v>
      </c>
    </row>
    <row r="43" spans="1:12" ht="15.75" customHeight="1" x14ac:dyDescent="0.2">
      <c r="A43" s="33">
        <f>A25</f>
        <v>4</v>
      </c>
      <c r="B43" s="33">
        <f>B25</f>
        <v>2</v>
      </c>
      <c r="C43" s="53" t="s">
        <v>4</v>
      </c>
      <c r="D43" s="54"/>
      <c r="E43" s="31"/>
      <c r="F43" s="32">
        <f>F32+F42</f>
        <v>1322</v>
      </c>
      <c r="G43" s="32">
        <f t="shared" ref="G43" si="10">G32+G42</f>
        <v>41.59</v>
      </c>
      <c r="H43" s="32">
        <f t="shared" ref="H43" si="11">H32+H42</f>
        <v>21.43</v>
      </c>
      <c r="I43" s="32">
        <f t="shared" ref="I43" si="12">I32+I42</f>
        <v>93.699999999999989</v>
      </c>
      <c r="J43" s="32">
        <f t="shared" ref="J43:L43" si="13">J32+J42</f>
        <v>1026.1799999999998</v>
      </c>
      <c r="K43" s="32"/>
      <c r="L43" s="32">
        <f t="shared" si="13"/>
        <v>205.89000000000001</v>
      </c>
    </row>
    <row r="44" spans="1:12" ht="15" x14ac:dyDescent="0.25">
      <c r="A44" s="20">
        <v>4</v>
      </c>
      <c r="B44" s="21">
        <v>3</v>
      </c>
      <c r="C44" s="22" t="s">
        <v>19</v>
      </c>
      <c r="D44" s="5" t="s">
        <v>20</v>
      </c>
      <c r="E44" s="39" t="s">
        <v>67</v>
      </c>
      <c r="F44" s="40" t="s">
        <v>41</v>
      </c>
      <c r="G44" s="40">
        <v>6</v>
      </c>
      <c r="H44" s="40">
        <v>10.85</v>
      </c>
      <c r="I44" s="40">
        <v>42.95</v>
      </c>
      <c r="J44" s="40">
        <v>294</v>
      </c>
      <c r="K44" s="41">
        <v>174</v>
      </c>
      <c r="L44" s="40">
        <v>19.46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 t="s">
        <v>68</v>
      </c>
      <c r="F46" s="43">
        <v>200</v>
      </c>
      <c r="G46" s="43">
        <v>3.6</v>
      </c>
      <c r="H46" s="43">
        <v>2.67</v>
      </c>
      <c r="I46" s="43">
        <v>28.27</v>
      </c>
      <c r="J46" s="43">
        <v>155.19999999999999</v>
      </c>
      <c r="K46" s="44">
        <v>379</v>
      </c>
      <c r="L46" s="43">
        <v>10.32</v>
      </c>
    </row>
    <row r="47" spans="1:12" ht="15" x14ac:dyDescent="0.25">
      <c r="A47" s="23"/>
      <c r="B47" s="15"/>
      <c r="C47" s="11"/>
      <c r="D47" s="7" t="s">
        <v>22</v>
      </c>
      <c r="E47" s="42" t="s">
        <v>43</v>
      </c>
      <c r="F47" s="43" t="s">
        <v>44</v>
      </c>
      <c r="G47" s="43">
        <v>5.8</v>
      </c>
      <c r="H47" s="43">
        <v>8.3000000000000007</v>
      </c>
      <c r="I47" s="43">
        <v>14.83</v>
      </c>
      <c r="J47" s="43">
        <v>157</v>
      </c>
      <c r="K47" s="44">
        <v>3</v>
      </c>
      <c r="L47" s="43">
        <v>8.2100000000000009</v>
      </c>
    </row>
    <row r="48" spans="1:12" ht="15" x14ac:dyDescent="0.25">
      <c r="A48" s="23"/>
      <c r="B48" s="15"/>
      <c r="C48" s="11"/>
      <c r="D48" s="7" t="s">
        <v>23</v>
      </c>
      <c r="E48" s="42" t="s">
        <v>69</v>
      </c>
      <c r="F48" s="43">
        <v>100</v>
      </c>
      <c r="G48" s="43">
        <v>0.6</v>
      </c>
      <c r="H48" s="43">
        <v>0.6</v>
      </c>
      <c r="I48" s="43">
        <v>13.5</v>
      </c>
      <c r="J48" s="43">
        <v>66.599999999999994</v>
      </c>
      <c r="K48" s="44">
        <v>338</v>
      </c>
      <c r="L48" s="43">
        <v>18.45</v>
      </c>
    </row>
    <row r="49" spans="1:12" ht="15" x14ac:dyDescent="0.25">
      <c r="A49" s="23"/>
      <c r="B49" s="15"/>
      <c r="C49" s="11"/>
      <c r="D49" s="6"/>
      <c r="E49" s="42" t="s">
        <v>47</v>
      </c>
      <c r="F49" s="43">
        <v>50</v>
      </c>
      <c r="G49" s="43">
        <v>1.7</v>
      </c>
      <c r="H49" s="43">
        <v>2.2599999999999998</v>
      </c>
      <c r="I49" s="43">
        <v>3.08</v>
      </c>
      <c r="J49" s="43">
        <v>82.9</v>
      </c>
      <c r="K49" s="44" t="s">
        <v>48</v>
      </c>
      <c r="L49" s="43">
        <v>14.9</v>
      </c>
    </row>
    <row r="50" spans="1:12" ht="15" x14ac:dyDescent="0.25">
      <c r="A50" s="23"/>
      <c r="B50" s="15"/>
      <c r="C50" s="11"/>
      <c r="D50" s="6"/>
      <c r="E50" s="42" t="s">
        <v>70</v>
      </c>
      <c r="F50" s="43">
        <v>19</v>
      </c>
      <c r="G50" s="43"/>
      <c r="H50" s="43"/>
      <c r="I50" s="43"/>
      <c r="J50" s="43"/>
      <c r="K50" s="44"/>
      <c r="L50" s="43">
        <v>20.5</v>
      </c>
    </row>
    <row r="51" spans="1:12" ht="15" x14ac:dyDescent="0.25">
      <c r="A51" s="24"/>
      <c r="B51" s="17"/>
      <c r="C51" s="8"/>
      <c r="D51" s="18" t="s">
        <v>32</v>
      </c>
      <c r="E51" s="9"/>
      <c r="F51" s="19">
        <v>614</v>
      </c>
      <c r="G51" s="19">
        <f t="shared" ref="G51" si="14">SUM(G44:G50)</f>
        <v>17.7</v>
      </c>
      <c r="H51" s="19">
        <f t="shared" ref="H51" si="15">SUM(H44:H50)</f>
        <v>24.68</v>
      </c>
      <c r="I51" s="19">
        <f t="shared" ref="I51" si="16">SUM(I44:I50)</f>
        <v>102.63</v>
      </c>
      <c r="J51" s="19">
        <f t="shared" ref="J51:L51" si="17">SUM(J44:J50)</f>
        <v>755.7</v>
      </c>
      <c r="K51" s="25"/>
      <c r="L51" s="19">
        <f t="shared" si="17"/>
        <v>91.84</v>
      </c>
    </row>
    <row r="52" spans="1:12" ht="15" x14ac:dyDescent="0.25">
      <c r="A52" s="26">
        <v>4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 t="s">
        <v>71</v>
      </c>
      <c r="F53" s="43">
        <v>250</v>
      </c>
      <c r="G53" s="43">
        <v>5.88</v>
      </c>
      <c r="H53" s="43">
        <v>6.39</v>
      </c>
      <c r="I53" s="43">
        <v>3.93</v>
      </c>
      <c r="J53" s="43">
        <v>173.31</v>
      </c>
      <c r="K53" s="44">
        <v>102</v>
      </c>
      <c r="L53" s="43">
        <v>11.46</v>
      </c>
    </row>
    <row r="54" spans="1:12" ht="15" x14ac:dyDescent="0.25">
      <c r="A54" s="23"/>
      <c r="B54" s="15"/>
      <c r="C54" s="11"/>
      <c r="D54" s="7" t="s">
        <v>27</v>
      </c>
      <c r="E54" s="42" t="s">
        <v>72</v>
      </c>
      <c r="F54" s="43" t="s">
        <v>55</v>
      </c>
      <c r="G54" s="43">
        <v>9.8699999999999992</v>
      </c>
      <c r="H54" s="43">
        <v>17.329999999999998</v>
      </c>
      <c r="I54" s="43">
        <v>8.8000000000000007</v>
      </c>
      <c r="J54" s="43">
        <v>230.67</v>
      </c>
      <c r="K54" s="44">
        <v>267</v>
      </c>
      <c r="L54" s="43">
        <v>51.6</v>
      </c>
    </row>
    <row r="55" spans="1:12" ht="15" x14ac:dyDescent="0.25">
      <c r="A55" s="23"/>
      <c r="B55" s="15"/>
      <c r="C55" s="11"/>
      <c r="D55" s="7" t="s">
        <v>28</v>
      </c>
      <c r="E55" s="42" t="s">
        <v>73</v>
      </c>
      <c r="F55" s="43">
        <v>200</v>
      </c>
      <c r="G55" s="43">
        <v>11.4</v>
      </c>
      <c r="H55" s="43">
        <v>5.64</v>
      </c>
      <c r="I55" s="43">
        <v>54.9</v>
      </c>
      <c r="J55" s="43">
        <v>198.74</v>
      </c>
      <c r="K55" s="44">
        <v>165</v>
      </c>
      <c r="L55" s="43">
        <v>10.07</v>
      </c>
    </row>
    <row r="56" spans="1:12" ht="15" x14ac:dyDescent="0.25">
      <c r="A56" s="23"/>
      <c r="B56" s="15"/>
      <c r="C56" s="11"/>
      <c r="D56" s="7" t="s">
        <v>29</v>
      </c>
      <c r="E56" s="42" t="s">
        <v>74</v>
      </c>
      <c r="F56" s="43">
        <v>200</v>
      </c>
      <c r="G56" s="43">
        <v>0.16</v>
      </c>
      <c r="H56" s="43">
        <v>0.16</v>
      </c>
      <c r="I56" s="43">
        <v>23.56</v>
      </c>
      <c r="J56" s="43">
        <v>97.6</v>
      </c>
      <c r="K56" s="44">
        <v>342</v>
      </c>
      <c r="L56" s="43">
        <v>6.34</v>
      </c>
    </row>
    <row r="57" spans="1:12" ht="15" x14ac:dyDescent="0.25">
      <c r="A57" s="23"/>
      <c r="B57" s="15"/>
      <c r="C57" s="11"/>
      <c r="D57" s="7" t="s">
        <v>30</v>
      </c>
      <c r="E57" s="42"/>
      <c r="F57" s="43">
        <v>50</v>
      </c>
      <c r="G57" s="43">
        <v>3.36</v>
      </c>
      <c r="H57" s="43">
        <v>0.66</v>
      </c>
      <c r="I57" s="43">
        <v>1.44</v>
      </c>
      <c r="J57" s="43">
        <v>137.94</v>
      </c>
      <c r="K57" s="44" t="s">
        <v>48</v>
      </c>
      <c r="L57" s="43">
        <v>2.9</v>
      </c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v>830</v>
      </c>
      <c r="G61" s="19">
        <f t="shared" ref="G61" si="18">SUM(G52:G60)</f>
        <v>30.669999999999998</v>
      </c>
      <c r="H61" s="19">
        <f t="shared" ref="H61" si="19">SUM(H52:H60)</f>
        <v>30.18</v>
      </c>
      <c r="I61" s="19">
        <f t="shared" ref="I61" si="20">SUM(I52:I60)</f>
        <v>92.63</v>
      </c>
      <c r="J61" s="19">
        <f t="shared" ref="J61:L61" si="21">SUM(J52:J60)</f>
        <v>838.26</v>
      </c>
      <c r="K61" s="25"/>
      <c r="L61" s="19">
        <f t="shared" si="21"/>
        <v>82.37</v>
      </c>
    </row>
    <row r="62" spans="1:12" ht="15.75" customHeight="1" x14ac:dyDescent="0.2">
      <c r="A62" s="29">
        <f>A44</f>
        <v>4</v>
      </c>
      <c r="B62" s="30">
        <f>B44</f>
        <v>3</v>
      </c>
      <c r="C62" s="53" t="s">
        <v>4</v>
      </c>
      <c r="D62" s="54"/>
      <c r="E62" s="31"/>
      <c r="F62" s="32">
        <f>F51+F61</f>
        <v>1444</v>
      </c>
      <c r="G62" s="32">
        <f t="shared" ref="G62" si="22">G51+G61</f>
        <v>48.37</v>
      </c>
      <c r="H62" s="32">
        <f t="shared" ref="H62" si="23">H51+H61</f>
        <v>54.86</v>
      </c>
      <c r="I62" s="32">
        <f t="shared" ref="I62" si="24">I51+I61</f>
        <v>195.26</v>
      </c>
      <c r="J62" s="32">
        <f t="shared" ref="J62:L62" si="25">J51+J61</f>
        <v>1593.96</v>
      </c>
      <c r="K62" s="32"/>
      <c r="L62" s="32">
        <f t="shared" si="25"/>
        <v>174.21</v>
      </c>
    </row>
    <row r="63" spans="1:12" ht="15" x14ac:dyDescent="0.25">
      <c r="A63" s="20">
        <v>4</v>
      </c>
      <c r="B63" s="21">
        <v>4</v>
      </c>
      <c r="C63" s="22" t="s">
        <v>19</v>
      </c>
      <c r="D63" s="5" t="s">
        <v>20</v>
      </c>
      <c r="E63" s="39" t="s">
        <v>75</v>
      </c>
      <c r="F63" s="40" t="s">
        <v>41</v>
      </c>
      <c r="G63" s="40">
        <v>2.75</v>
      </c>
      <c r="H63" s="40">
        <v>3.63</v>
      </c>
      <c r="I63" s="40">
        <v>20.5</v>
      </c>
      <c r="J63" s="40">
        <v>125.63</v>
      </c>
      <c r="K63" s="41">
        <v>181</v>
      </c>
      <c r="L63" s="40">
        <v>16.66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 t="s">
        <v>76</v>
      </c>
      <c r="F65" s="43">
        <v>200</v>
      </c>
      <c r="G65" s="43">
        <v>0.53</v>
      </c>
      <c r="H65" s="43"/>
      <c r="I65" s="43">
        <v>9.4700000000000006</v>
      </c>
      <c r="J65" s="43">
        <v>40</v>
      </c>
      <c r="K65" s="44">
        <v>376</v>
      </c>
      <c r="L65" s="43">
        <v>2.85</v>
      </c>
    </row>
    <row r="66" spans="1:12" ht="15" x14ac:dyDescent="0.25">
      <c r="A66" s="23"/>
      <c r="B66" s="15"/>
      <c r="C66" s="11"/>
      <c r="D66" s="7" t="s">
        <v>22</v>
      </c>
      <c r="E66" s="42" t="s">
        <v>43</v>
      </c>
      <c r="F66" s="43" t="s">
        <v>44</v>
      </c>
      <c r="G66" s="43">
        <v>5.8</v>
      </c>
      <c r="H66" s="43">
        <v>8.3000000000000007</v>
      </c>
      <c r="I66" s="43">
        <v>14.83</v>
      </c>
      <c r="J66" s="43">
        <v>157</v>
      </c>
      <c r="K66" s="44">
        <v>3</v>
      </c>
      <c r="L66" s="43">
        <v>8.2100000000000009</v>
      </c>
    </row>
    <row r="67" spans="1:12" ht="15" x14ac:dyDescent="0.25">
      <c r="A67" s="23"/>
      <c r="B67" s="15"/>
      <c r="C67" s="11"/>
      <c r="D67" s="7" t="s">
        <v>23</v>
      </c>
      <c r="E67" s="42" t="s">
        <v>45</v>
      </c>
      <c r="F67" s="43">
        <v>100</v>
      </c>
      <c r="G67" s="43">
        <v>1.92</v>
      </c>
      <c r="H67" s="43">
        <v>0.42</v>
      </c>
      <c r="I67" s="43">
        <v>17.36</v>
      </c>
      <c r="J67" s="43">
        <v>81</v>
      </c>
      <c r="K67" s="44">
        <v>338</v>
      </c>
      <c r="L67" s="43">
        <v>19.07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v>545</v>
      </c>
      <c r="G70" s="19">
        <f t="shared" ref="G70" si="26">SUM(G63:G69)</f>
        <v>11</v>
      </c>
      <c r="H70" s="19">
        <f t="shared" ref="H70" si="27">SUM(H63:H69)</f>
        <v>12.35</v>
      </c>
      <c r="I70" s="19">
        <f t="shared" ref="I70" si="28">SUM(I63:I69)</f>
        <v>62.16</v>
      </c>
      <c r="J70" s="19">
        <f t="shared" ref="J70:L70" si="29">SUM(J63:J69)</f>
        <v>403.63</v>
      </c>
      <c r="K70" s="25"/>
      <c r="L70" s="19">
        <f t="shared" si="29"/>
        <v>46.790000000000006</v>
      </c>
    </row>
    <row r="71" spans="1:12" ht="15" x14ac:dyDescent="0.25">
      <c r="A71" s="26">
        <v>4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 t="s">
        <v>77</v>
      </c>
      <c r="F72" s="43" t="s">
        <v>50</v>
      </c>
      <c r="G72" s="43">
        <v>1.8</v>
      </c>
      <c r="H72" s="43">
        <v>4.9800000000000004</v>
      </c>
      <c r="I72" s="43">
        <v>4.68</v>
      </c>
      <c r="J72" s="43">
        <v>84.48</v>
      </c>
      <c r="K72" s="44">
        <v>88</v>
      </c>
      <c r="L72" s="43">
        <v>20.239999999999998</v>
      </c>
    </row>
    <row r="73" spans="1:12" ht="15" x14ac:dyDescent="0.25">
      <c r="A73" s="23"/>
      <c r="B73" s="15"/>
      <c r="C73" s="11"/>
      <c r="D73" s="7" t="s">
        <v>27</v>
      </c>
      <c r="E73" s="42" t="s">
        <v>78</v>
      </c>
      <c r="F73" s="43" t="s">
        <v>55</v>
      </c>
      <c r="G73" s="43">
        <v>13.38</v>
      </c>
      <c r="H73" s="43">
        <v>4.38</v>
      </c>
      <c r="I73" s="43">
        <v>1.38</v>
      </c>
      <c r="J73" s="43">
        <v>130.38</v>
      </c>
      <c r="K73" s="44">
        <v>234</v>
      </c>
      <c r="L73" s="43">
        <v>36</v>
      </c>
    </row>
    <row r="74" spans="1:12" ht="15" x14ac:dyDescent="0.25">
      <c r="A74" s="23"/>
      <c r="B74" s="15"/>
      <c r="C74" s="11"/>
      <c r="D74" s="7" t="s">
        <v>28</v>
      </c>
      <c r="E74" s="42" t="s">
        <v>79</v>
      </c>
      <c r="F74" s="43">
        <v>200</v>
      </c>
      <c r="G74" s="43">
        <v>4.8899999999999997</v>
      </c>
      <c r="H74" s="43">
        <v>7.23</v>
      </c>
      <c r="I74" s="43">
        <v>48.89</v>
      </c>
      <c r="J74" s="43">
        <v>280.14999999999998</v>
      </c>
      <c r="K74" s="44">
        <v>304</v>
      </c>
      <c r="L74" s="43">
        <v>15.42</v>
      </c>
    </row>
    <row r="75" spans="1:12" ht="15" x14ac:dyDescent="0.25">
      <c r="A75" s="23"/>
      <c r="B75" s="15"/>
      <c r="C75" s="11"/>
      <c r="D75" s="7" t="s">
        <v>29</v>
      </c>
      <c r="E75" s="42" t="s">
        <v>80</v>
      </c>
      <c r="F75" s="43">
        <v>200</v>
      </c>
      <c r="G75" s="43">
        <v>0.4</v>
      </c>
      <c r="H75" s="43">
        <v>0.27</v>
      </c>
      <c r="I75" s="43">
        <v>17.2</v>
      </c>
      <c r="J75" s="43">
        <v>72.8</v>
      </c>
      <c r="K75" s="44">
        <v>388</v>
      </c>
      <c r="L75" s="43">
        <v>5.63</v>
      </c>
    </row>
    <row r="76" spans="1:12" ht="15" x14ac:dyDescent="0.25">
      <c r="A76" s="23"/>
      <c r="B76" s="15"/>
      <c r="C76" s="11"/>
      <c r="D76" s="7" t="s">
        <v>30</v>
      </c>
      <c r="E76" s="42"/>
      <c r="F76" s="43">
        <v>50</v>
      </c>
      <c r="G76" s="43">
        <v>3.36</v>
      </c>
      <c r="H76" s="43">
        <v>0.66</v>
      </c>
      <c r="I76" s="43">
        <v>1.44</v>
      </c>
      <c r="J76" s="43">
        <v>137.94</v>
      </c>
      <c r="K76" s="44" t="s">
        <v>48</v>
      </c>
      <c r="L76" s="43">
        <v>2.9</v>
      </c>
    </row>
    <row r="77" spans="1:12" ht="15" x14ac:dyDescent="0.25">
      <c r="A77" s="23"/>
      <c r="B77" s="15"/>
      <c r="C77" s="11"/>
      <c r="D77" s="7" t="s">
        <v>31</v>
      </c>
      <c r="E77" s="42" t="s">
        <v>81</v>
      </c>
      <c r="F77" s="43">
        <v>60</v>
      </c>
      <c r="G77" s="43">
        <v>8.67</v>
      </c>
      <c r="H77" s="43">
        <v>5.47</v>
      </c>
      <c r="I77" s="43">
        <v>28.2</v>
      </c>
      <c r="J77" s="43">
        <v>197</v>
      </c>
      <c r="K77" s="44">
        <v>406</v>
      </c>
      <c r="L77" s="43">
        <v>13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v>900</v>
      </c>
      <c r="G80" s="19">
        <f t="shared" ref="G80" si="30">SUM(G71:G79)</f>
        <v>32.5</v>
      </c>
      <c r="H80" s="19">
        <f t="shared" ref="H80" si="31">SUM(H71:H79)</f>
        <v>22.99</v>
      </c>
      <c r="I80" s="19">
        <f t="shared" ref="I80" si="32">SUM(I71:I79)</f>
        <v>101.79</v>
      </c>
      <c r="J80" s="19">
        <f t="shared" ref="J80:L80" si="33">SUM(J71:J79)</f>
        <v>902.75</v>
      </c>
      <c r="K80" s="25"/>
      <c r="L80" s="19">
        <f t="shared" si="33"/>
        <v>93.19</v>
      </c>
    </row>
    <row r="81" spans="1:12" ht="15.75" customHeight="1" x14ac:dyDescent="0.2">
      <c r="A81" s="29">
        <f>A63</f>
        <v>4</v>
      </c>
      <c r="B81" s="30">
        <f>B63</f>
        <v>4</v>
      </c>
      <c r="C81" s="53" t="s">
        <v>4</v>
      </c>
      <c r="D81" s="54"/>
      <c r="E81" s="31"/>
      <c r="F81" s="32">
        <f>F70+F80</f>
        <v>1445</v>
      </c>
      <c r="G81" s="32">
        <f t="shared" ref="G81" si="34">G70+G80</f>
        <v>43.5</v>
      </c>
      <c r="H81" s="32">
        <f t="shared" ref="H81" si="35">H70+H80</f>
        <v>35.339999999999996</v>
      </c>
      <c r="I81" s="32">
        <f t="shared" ref="I81" si="36">I70+I80</f>
        <v>163.95</v>
      </c>
      <c r="J81" s="32">
        <f t="shared" ref="J81:L81" si="37">J70+J80</f>
        <v>1306.3800000000001</v>
      </c>
      <c r="K81" s="32"/>
      <c r="L81" s="32">
        <f t="shared" si="37"/>
        <v>139.98000000000002</v>
      </c>
    </row>
    <row r="82" spans="1:12" ht="15" x14ac:dyDescent="0.25">
      <c r="A82" s="20">
        <v>4</v>
      </c>
      <c r="B82" s="21">
        <v>5</v>
      </c>
      <c r="C82" s="22" t="s">
        <v>19</v>
      </c>
      <c r="D82" s="5" t="s">
        <v>20</v>
      </c>
      <c r="E82" s="39" t="s">
        <v>82</v>
      </c>
      <c r="F82" s="40" t="s">
        <v>83</v>
      </c>
      <c r="G82" s="40">
        <v>12.34</v>
      </c>
      <c r="H82" s="40">
        <v>9.18</v>
      </c>
      <c r="I82" s="40">
        <v>3.01</v>
      </c>
      <c r="J82" s="40">
        <v>407</v>
      </c>
      <c r="K82" s="41">
        <v>396</v>
      </c>
      <c r="L82" s="40">
        <v>26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 t="s">
        <v>59</v>
      </c>
      <c r="F84" s="43" t="s">
        <v>60</v>
      </c>
      <c r="G84" s="43">
        <v>0.63</v>
      </c>
      <c r="H84" s="43"/>
      <c r="I84" s="43">
        <v>9.67</v>
      </c>
      <c r="J84" s="43">
        <v>41.6</v>
      </c>
      <c r="K84" s="44">
        <v>377</v>
      </c>
      <c r="L84" s="43">
        <v>4.6500000000000004</v>
      </c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 t="s">
        <v>69</v>
      </c>
      <c r="F86" s="43">
        <v>100</v>
      </c>
      <c r="G86" s="43">
        <v>1.2</v>
      </c>
      <c r="H86" s="43">
        <v>0.6</v>
      </c>
      <c r="I86" s="43">
        <v>14.7</v>
      </c>
      <c r="J86" s="43">
        <v>66.599999999999994</v>
      </c>
      <c r="K86" s="44">
        <v>338</v>
      </c>
      <c r="L86" s="43">
        <v>18.45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v>477</v>
      </c>
      <c r="G89" s="19">
        <f t="shared" ref="G89" si="38">SUM(G82:G88)</f>
        <v>14.17</v>
      </c>
      <c r="H89" s="19">
        <f t="shared" ref="H89" si="39">SUM(H82:H88)</f>
        <v>9.7799999999999994</v>
      </c>
      <c r="I89" s="19">
        <f t="shared" ref="I89" si="40">SUM(I82:I88)</f>
        <v>27.38</v>
      </c>
      <c r="J89" s="19">
        <f t="shared" ref="J89:L89" si="41">SUM(J82:J88)</f>
        <v>515.20000000000005</v>
      </c>
      <c r="K89" s="25"/>
      <c r="L89" s="19">
        <f t="shared" si="41"/>
        <v>49.099999999999994</v>
      </c>
    </row>
    <row r="90" spans="1:12" ht="15" x14ac:dyDescent="0.25">
      <c r="A90" s="26">
        <v>4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 t="s">
        <v>84</v>
      </c>
      <c r="F91" s="43">
        <v>250</v>
      </c>
      <c r="G91" s="43">
        <v>0.56999999999999995</v>
      </c>
      <c r="H91" s="43">
        <v>2.42</v>
      </c>
      <c r="I91" s="43">
        <v>1.72</v>
      </c>
      <c r="J91" s="43">
        <v>29.25</v>
      </c>
      <c r="K91" s="44">
        <v>117</v>
      </c>
      <c r="L91" s="43">
        <v>19.079999999999998</v>
      </c>
    </row>
    <row r="92" spans="1:12" ht="15" x14ac:dyDescent="0.25">
      <c r="A92" s="23"/>
      <c r="B92" s="15"/>
      <c r="C92" s="11"/>
      <c r="D92" s="7" t="s">
        <v>27</v>
      </c>
      <c r="E92" s="42" t="s">
        <v>85</v>
      </c>
      <c r="F92" s="43">
        <v>225</v>
      </c>
      <c r="G92" s="43">
        <v>15.89</v>
      </c>
      <c r="H92" s="43">
        <v>11.67</v>
      </c>
      <c r="I92" s="43">
        <v>30.94</v>
      </c>
      <c r="J92" s="43">
        <v>292.36</v>
      </c>
      <c r="K92" s="44">
        <v>430</v>
      </c>
      <c r="L92" s="43">
        <v>53.47</v>
      </c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 t="s">
        <v>86</v>
      </c>
      <c r="F94" s="43">
        <v>200</v>
      </c>
      <c r="G94" s="43">
        <v>1</v>
      </c>
      <c r="H94" s="43">
        <v>0.2</v>
      </c>
      <c r="I94" s="43">
        <v>20.2</v>
      </c>
      <c r="J94" s="43">
        <v>86.6</v>
      </c>
      <c r="K94" s="44">
        <v>389</v>
      </c>
      <c r="L94" s="43">
        <v>10.61</v>
      </c>
    </row>
    <row r="95" spans="1:12" ht="15" x14ac:dyDescent="0.25">
      <c r="A95" s="23"/>
      <c r="B95" s="15"/>
      <c r="C95" s="11"/>
      <c r="D95" s="7" t="s">
        <v>30</v>
      </c>
      <c r="E95" s="42"/>
      <c r="F95" s="43">
        <v>50</v>
      </c>
      <c r="G95" s="43">
        <v>3.36</v>
      </c>
      <c r="H95" s="43">
        <v>0.66</v>
      </c>
      <c r="I95" s="43">
        <v>1.44</v>
      </c>
      <c r="J95" s="43">
        <v>137.94</v>
      </c>
      <c r="K95" s="44" t="s">
        <v>48</v>
      </c>
      <c r="L95" s="43">
        <v>2.9</v>
      </c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725</v>
      </c>
      <c r="G99" s="19">
        <f t="shared" ref="G99" si="42">SUM(G90:G98)</f>
        <v>20.82</v>
      </c>
      <c r="H99" s="19">
        <f t="shared" ref="H99" si="43">SUM(H90:H98)</f>
        <v>14.95</v>
      </c>
      <c r="I99" s="19">
        <f t="shared" ref="I99" si="44">SUM(I90:I98)</f>
        <v>54.3</v>
      </c>
      <c r="J99" s="19">
        <f t="shared" ref="J99:L99" si="45">SUM(J90:J98)</f>
        <v>546.15000000000009</v>
      </c>
      <c r="K99" s="25"/>
      <c r="L99" s="19">
        <f t="shared" si="45"/>
        <v>86.06</v>
      </c>
    </row>
    <row r="100" spans="1:12" ht="15.75" customHeight="1" x14ac:dyDescent="0.2">
      <c r="A100" s="29">
        <f>A82</f>
        <v>4</v>
      </c>
      <c r="B100" s="30">
        <f>B82</f>
        <v>5</v>
      </c>
      <c r="C100" s="53" t="s">
        <v>4</v>
      </c>
      <c r="D100" s="54"/>
      <c r="E100" s="31"/>
      <c r="F100" s="32">
        <f>F89+F99</f>
        <v>1202</v>
      </c>
      <c r="G100" s="32">
        <f t="shared" ref="G100" si="46">G89+G99</f>
        <v>34.99</v>
      </c>
      <c r="H100" s="32">
        <f t="shared" ref="H100" si="47">H89+H99</f>
        <v>24.729999999999997</v>
      </c>
      <c r="I100" s="32">
        <f t="shared" ref="I100" si="48">I89+I99</f>
        <v>81.679999999999993</v>
      </c>
      <c r="J100" s="32">
        <f t="shared" ref="J100:L100" si="49">J89+J99</f>
        <v>1061.3500000000001</v>
      </c>
      <c r="K100" s="32"/>
      <c r="L100" s="32">
        <f t="shared" si="49"/>
        <v>135.16</v>
      </c>
    </row>
    <row r="101" spans="1:12" ht="15" x14ac:dyDescent="0.25">
      <c r="A101" s="20">
        <v>3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5" x14ac:dyDescent="0.25">
      <c r="A109" s="26">
        <v>3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>
        <f t="shared" ref="L118" si="53">SUM(L109:L117)</f>
        <v>0</v>
      </c>
    </row>
    <row r="119" spans="1:12" ht="15" x14ac:dyDescent="0.2">
      <c r="A119" s="29">
        <f>A101</f>
        <v>3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4">G108+G118</f>
        <v>0</v>
      </c>
      <c r="H119" s="32">
        <f t="shared" ref="H119" si="55">H108+H118</f>
        <v>0</v>
      </c>
      <c r="I119" s="32">
        <f t="shared" ref="I119" si="56">I108+I118</f>
        <v>0</v>
      </c>
      <c r="J119" s="32">
        <f t="shared" ref="J119:L119" si="57">J108+J118</f>
        <v>0</v>
      </c>
      <c r="K119" s="32"/>
      <c r="L119" s="32">
        <f t="shared" si="57"/>
        <v>0</v>
      </c>
    </row>
    <row r="120" spans="1:12" ht="15" x14ac:dyDescent="0.25">
      <c r="A120" s="14">
        <v>3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5" x14ac:dyDescent="0.25">
      <c r="A128" s="13">
        <v>3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0">SUM(G128:G136)</f>
        <v>0</v>
      </c>
      <c r="H137" s="19">
        <f t="shared" si="60"/>
        <v>0</v>
      </c>
      <c r="I137" s="19">
        <f t="shared" si="60"/>
        <v>0</v>
      </c>
      <c r="J137" s="19">
        <f t="shared" si="60"/>
        <v>0</v>
      </c>
      <c r="K137" s="25"/>
      <c r="L137" s="19">
        <f t="shared" ref="L137" si="61">SUM(L128:L136)</f>
        <v>0</v>
      </c>
    </row>
    <row r="138" spans="1:12" ht="15" x14ac:dyDescent="0.2">
      <c r="A138" s="33">
        <f>A120</f>
        <v>3</v>
      </c>
      <c r="B138" s="33">
        <f>B120</f>
        <v>2</v>
      </c>
      <c r="C138" s="53" t="s">
        <v>4</v>
      </c>
      <c r="D138" s="54"/>
      <c r="E138" s="31"/>
      <c r="F138" s="32">
        <f>F127+F137</f>
        <v>0</v>
      </c>
      <c r="G138" s="32">
        <f t="shared" ref="G138" si="62">G127+G137</f>
        <v>0</v>
      </c>
      <c r="H138" s="32">
        <f t="shared" ref="H138" si="63">H127+H137</f>
        <v>0</v>
      </c>
      <c r="I138" s="32">
        <f t="shared" ref="I138" si="64">I127+I137</f>
        <v>0</v>
      </c>
      <c r="J138" s="32">
        <f t="shared" ref="J138:L138" si="65">J127+J137</f>
        <v>0</v>
      </c>
      <c r="K138" s="32"/>
      <c r="L138" s="32">
        <f t="shared" si="65"/>
        <v>0</v>
      </c>
    </row>
    <row r="139" spans="1:12" ht="15" x14ac:dyDescent="0.25">
      <c r="A139" s="20">
        <v>3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5" x14ac:dyDescent="0.25">
      <c r="A147" s="26">
        <v>3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5" x14ac:dyDescent="0.2">
      <c r="A157" s="29">
        <f>A139</f>
        <v>3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0">G146+G156</f>
        <v>0</v>
      </c>
      <c r="H157" s="32">
        <f t="shared" ref="H157" si="71">H146+H156</f>
        <v>0</v>
      </c>
      <c r="I157" s="32">
        <f t="shared" ref="I157" si="72">I146+I156</f>
        <v>0</v>
      </c>
      <c r="J157" s="32">
        <f t="shared" ref="J157:L157" si="73">J146+J156</f>
        <v>0</v>
      </c>
      <c r="K157" s="32"/>
      <c r="L157" s="32">
        <f t="shared" si="73"/>
        <v>0</v>
      </c>
    </row>
    <row r="158" spans="1:12" ht="15" x14ac:dyDescent="0.25">
      <c r="A158" s="20">
        <v>3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 x14ac:dyDescent="0.25">
      <c r="A166" s="26">
        <v>3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76">SUM(G166:G174)</f>
        <v>0</v>
      </c>
      <c r="H175" s="19">
        <f t="shared" si="76"/>
        <v>0</v>
      </c>
      <c r="I175" s="19">
        <f t="shared" si="76"/>
        <v>0</v>
      </c>
      <c r="J175" s="19">
        <f t="shared" si="76"/>
        <v>0</v>
      </c>
      <c r="K175" s="25"/>
      <c r="L175" s="19">
        <f t="shared" ref="L175" si="77">SUM(L166:L174)</f>
        <v>0</v>
      </c>
    </row>
    <row r="176" spans="1:12" ht="15" x14ac:dyDescent="0.2">
      <c r="A176" s="29">
        <f>A158</f>
        <v>3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78">G165+G175</f>
        <v>0</v>
      </c>
      <c r="H176" s="32">
        <f t="shared" ref="H176" si="79">H165+H175</f>
        <v>0</v>
      </c>
      <c r="I176" s="32">
        <f t="shared" ref="I176" si="80">I165+I175</f>
        <v>0</v>
      </c>
      <c r="J176" s="32">
        <f t="shared" ref="J176:L176" si="81">J165+J175</f>
        <v>0</v>
      </c>
      <c r="K176" s="32"/>
      <c r="L176" s="32">
        <f t="shared" si="81"/>
        <v>0</v>
      </c>
    </row>
    <row r="177" spans="1:12" ht="15" x14ac:dyDescent="0.25">
      <c r="A177" s="20">
        <v>3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5" x14ac:dyDescent="0.25">
      <c r="A185" s="26">
        <v>3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4">SUM(G185:G193)</f>
        <v>0</v>
      </c>
      <c r="H194" s="19">
        <f t="shared" si="84"/>
        <v>0</v>
      </c>
      <c r="I194" s="19">
        <f t="shared" si="84"/>
        <v>0</v>
      </c>
      <c r="J194" s="19">
        <f t="shared" si="84"/>
        <v>0</v>
      </c>
      <c r="K194" s="25"/>
      <c r="L194" s="19">
        <f t="shared" ref="L194" si="85">SUM(L185:L193)</f>
        <v>0</v>
      </c>
    </row>
    <row r="195" spans="1:12" ht="15" x14ac:dyDescent="0.2">
      <c r="A195" s="29">
        <f>A177</f>
        <v>3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86">G184+G194</f>
        <v>0</v>
      </c>
      <c r="H195" s="32">
        <f t="shared" ref="H195" si="87">H184+H194</f>
        <v>0</v>
      </c>
      <c r="I195" s="32">
        <f t="shared" ref="I195" si="88">I184+I194</f>
        <v>0</v>
      </c>
      <c r="J195" s="32">
        <f t="shared" ref="J195:L195" si="89">J184+J194</f>
        <v>0</v>
      </c>
      <c r="K195" s="32"/>
      <c r="L195" s="32">
        <f t="shared" si="89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1390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47.85</v>
      </c>
      <c r="H196" s="34">
        <f t="shared" si="90"/>
        <v>38.553999999999995</v>
      </c>
      <c r="I196" s="34">
        <f t="shared" si="90"/>
        <v>140.31199999999995</v>
      </c>
      <c r="J196" s="34">
        <f t="shared" si="90"/>
        <v>1321.48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167.74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василец</cp:lastModifiedBy>
  <dcterms:created xsi:type="dcterms:W3CDTF">2022-05-16T14:23:56Z</dcterms:created>
  <dcterms:modified xsi:type="dcterms:W3CDTF">2023-11-21T02:24:08Z</dcterms:modified>
</cp:coreProperties>
</file>